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Kristjan\TalTech\Teedeehituse uuringud - Documents\Katendiarvutuse RITA projekt\"/>
    </mc:Choice>
  </mc:AlternateContent>
  <xr:revisionPtr revIDLastSave="18" documentId="8_{66F2DCEC-1644-4C16-9DE2-D24A971C5440}" xr6:coauthVersionLast="36" xr6:coauthVersionMax="36" xr10:uidLastSave="{2910CAC6-4656-490F-B027-0E29E213B752}"/>
  <bookViews>
    <workbookView xWindow="0" yWindow="0" windowWidth="28800" windowHeight="10605" tabRatio="948" xr2:uid="{00000000-000D-0000-FFFF-FFFF00000000}"/>
  </bookViews>
  <sheets>
    <sheet name="Eelarve" sheetId="9" r:id="rId1"/>
    <sheet name="Partner 1" sheetId="1" r:id="rId2"/>
    <sheet name="Partner 2" sheetId="17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9" l="1"/>
  <c r="D13" i="9"/>
  <c r="E13" i="9"/>
  <c r="B13" i="9"/>
  <c r="D16" i="17" l="1"/>
  <c r="D17" i="17" s="1"/>
  <c r="C16" i="17"/>
  <c r="B16" i="17"/>
  <c r="E15" i="17"/>
  <c r="D15" i="17"/>
  <c r="C15" i="17"/>
  <c r="C17" i="17" s="1"/>
  <c r="B15" i="17"/>
  <c r="B17" i="17" s="1"/>
  <c r="F12" i="17"/>
  <c r="F11" i="17"/>
  <c r="F10" i="17"/>
  <c r="F9" i="17"/>
  <c r="F8" i="17"/>
  <c r="F6" i="17"/>
  <c r="E15" i="1"/>
  <c r="D15" i="1"/>
  <c r="D16" i="1" s="1"/>
  <c r="D17" i="1" s="1"/>
  <c r="C15" i="1"/>
  <c r="B15" i="1"/>
  <c r="F12" i="1"/>
  <c r="F11" i="1"/>
  <c r="F10" i="1"/>
  <c r="F9" i="1"/>
  <c r="F8" i="1"/>
  <c r="F6" i="1"/>
  <c r="E14" i="9"/>
  <c r="F11" i="9"/>
  <c r="F10" i="9"/>
  <c r="F9" i="9"/>
  <c r="F8" i="9"/>
  <c r="C14" i="9"/>
  <c r="F7" i="9"/>
  <c r="D14" i="9"/>
  <c r="B16" i="1" l="1"/>
  <c r="B17" i="1" s="1"/>
  <c r="C16" i="1"/>
  <c r="C17" i="1" s="1"/>
  <c r="E16" i="17"/>
  <c r="E17" i="17" s="1"/>
  <c r="F15" i="17"/>
  <c r="E16" i="1"/>
  <c r="E17" i="1" s="1"/>
  <c r="F15" i="1"/>
  <c r="D15" i="9"/>
  <c r="D16" i="9" s="1"/>
  <c r="C15" i="9"/>
  <c r="C16" i="9" s="1"/>
  <c r="E15" i="9"/>
  <c r="E16" i="9" s="1"/>
  <c r="F5" i="9"/>
  <c r="F16" i="17" l="1"/>
  <c r="F17" i="17" s="1"/>
  <c r="F16" i="1"/>
  <c r="F17" i="1" s="1"/>
  <c r="B14" i="9"/>
  <c r="F14" i="9" s="1"/>
  <c r="B15" i="9" l="1"/>
  <c r="F15" i="9" s="1"/>
  <c r="F16" i="9" l="1"/>
  <c r="B16" i="9"/>
</calcChain>
</file>

<file path=xl/sharedStrings.xml><?xml version="1.0" encoding="utf-8"?>
<sst xmlns="http://schemas.openxmlformats.org/spreadsheetml/2006/main" count="93" uniqueCount="35">
  <si>
    <t>Kogusumma</t>
  </si>
  <si>
    <t>aasta</t>
  </si>
  <si>
    <t>Summa</t>
  </si>
  <si>
    <t>1 periood</t>
  </si>
  <si>
    <t>2 periood</t>
  </si>
  <si>
    <t>3 periood</t>
  </si>
  <si>
    <t>4 periood</t>
  </si>
  <si>
    <t>Selgitused</t>
  </si>
  <si>
    <t>Ajavahemik</t>
  </si>
  <si>
    <t>Personalikulud:</t>
  </si>
  <si>
    <t>Töötajate töötasud koos kõigi riiklike maksudega, maksetega ja seadusest tulenevate hüvitistega</t>
  </si>
  <si>
    <t>Töötajate nimed, eeldatav koormus</t>
  </si>
  <si>
    <t>Muud kulud:</t>
  </si>
  <si>
    <t>Lähetused: majutuskulud, sõidukulud, päevarahad</t>
  </si>
  <si>
    <t>Eeldatavad suuremad lähetuskulud, nt välitööd, konverentsidel osalemine jms</t>
  </si>
  <si>
    <t>Ürituste korraldamine ja teavituskulud</t>
  </si>
  <si>
    <t>Eeldatavad suuremad üritused</t>
  </si>
  <si>
    <t>Aparatuur ja/või seadmete kulu</t>
  </si>
  <si>
    <t>Alltöövõtt</t>
  </si>
  <si>
    <t>Tegevused, mida plaanitakse sisse hankida; kui teada, siis töö võimalik tegija</t>
  </si>
  <si>
    <t>Nt tõlkekulud, trükikulud, juhtkomisjoni tegevuse kulud jms</t>
  </si>
  <si>
    <t>Kaudsed kulud:</t>
  </si>
  <si>
    <t xml:space="preserve">Üldkulu </t>
  </si>
  <si>
    <t>Kokku</t>
  </si>
  <si>
    <t>Käibemaks</t>
  </si>
  <si>
    <t>Kulud kokku:</t>
  </si>
  <si>
    <t>II poolaasta</t>
  </si>
  <si>
    <t>I poolaasta</t>
  </si>
  <si>
    <t>Laborikatsed TalTechis</t>
  </si>
  <si>
    <t>Labori- ja välikatsed partnerite juures</t>
  </si>
  <si>
    <t>Konsultatsioon välispartnerilt</t>
  </si>
  <si>
    <t>Ürituste korraldamine, kommunikatsioon jms</t>
  </si>
  <si>
    <t>Artu Ellmann (0,1), Kristjan Lill (0,2), Sven Sillamäe (0,5), Ain Kendra (0,4), Luule Kaal (0,2), Üllas Ehrlich (0,2), nelja tudengi stipendium</t>
  </si>
  <si>
    <t>ERC Konsultatsiooni OÜ - liiklusuuringud, tasuvusarvutused</t>
  </si>
  <si>
    <t>Ülikooli, instituudi ja uurimisrühma üldkulud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</si>
</sst>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4" tint="-0.499984740745262"/>
      <name val="Calibri"/>
      <family val="2"/>
      <charset val="186"/>
      <scheme val="minor"/>
    </font>
    <font>
      <sz val="18"/>
      <color theme="4" tint="-0.499984740745262"/>
      <name val="Calibri"/>
      <family val="2"/>
      <charset val="186"/>
      <scheme val="minor"/>
    </font>
    <font>
      <b/>
      <sz val="12"/>
      <color theme="4" tint="-0.499984740745262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2" fontId="0" fillId="2" borderId="5" xfId="0" applyNumberFormat="1" applyFill="1" applyBorder="1"/>
    <xf numFmtId="2" fontId="0" fillId="2" borderId="1" xfId="0" applyNumberFormat="1" applyFill="1" applyBorder="1"/>
    <xf numFmtId="2" fontId="0" fillId="2" borderId="8" xfId="0" applyNumberFormat="1" applyFill="1" applyBorder="1"/>
    <xf numFmtId="0" fontId="0" fillId="0" borderId="4" xfId="0" applyBorder="1"/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left"/>
    </xf>
    <xf numFmtId="2" fontId="0" fillId="0" borderId="5" xfId="0" applyNumberFormat="1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wrapText="1"/>
    </xf>
    <xf numFmtId="2" fontId="0" fillId="0" borderId="1" xfId="0" applyNumberFormat="1" applyBorder="1"/>
    <xf numFmtId="2" fontId="0" fillId="0" borderId="8" xfId="0" applyNumberFormat="1" applyBorder="1"/>
    <xf numFmtId="0" fontId="0" fillId="2" borderId="8" xfId="0" applyFill="1" applyBorder="1"/>
    <xf numFmtId="2" fontId="0" fillId="2" borderId="12" xfId="0" applyNumberFormat="1" applyFill="1" applyBorder="1"/>
    <xf numFmtId="2" fontId="0" fillId="2" borderId="10" xfId="0" applyNumberFormat="1" applyFill="1" applyBorder="1"/>
    <xf numFmtId="0" fontId="0" fillId="2" borderId="11" xfId="0" applyFill="1" applyBorder="1"/>
    <xf numFmtId="0" fontId="4" fillId="2" borderId="2" xfId="0" applyFont="1" applyFill="1" applyBorder="1"/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12" xfId="0" applyBorder="1" applyAlignment="1">
      <alignment wrapText="1"/>
    </xf>
    <xf numFmtId="2" fontId="3" fillId="0" borderId="8" xfId="0" applyNumberFormat="1" applyFont="1" applyBorder="1"/>
    <xf numFmtId="0" fontId="3" fillId="0" borderId="0" xfId="0" applyFont="1"/>
    <xf numFmtId="2" fontId="0" fillId="2" borderId="9" xfId="0" applyNumberFormat="1" applyFill="1" applyBorder="1"/>
    <xf numFmtId="2" fontId="0" fillId="2" borderId="13" xfId="0" applyNumberFormat="1" applyFill="1" applyBorder="1"/>
    <xf numFmtId="2" fontId="0" fillId="2" borderId="14" xfId="0" applyNumberFormat="1" applyFill="1" applyBorder="1"/>
    <xf numFmtId="2" fontId="0" fillId="2" borderId="15" xfId="0" applyNumberFormat="1" applyFill="1" applyBorder="1"/>
    <xf numFmtId="2" fontId="0" fillId="2" borderId="16" xfId="0" applyNumberFormat="1" applyFill="1" applyBorder="1"/>
    <xf numFmtId="2" fontId="0" fillId="2" borderId="17" xfId="0" applyNumberFormat="1" applyFill="1" applyBorder="1"/>
    <xf numFmtId="2" fontId="0" fillId="2" borderId="18" xfId="0" applyNumberFormat="1" applyFill="1" applyBorder="1"/>
    <xf numFmtId="0" fontId="0" fillId="0" borderId="19" xfId="0" applyBorder="1"/>
    <xf numFmtId="0" fontId="0" fillId="2" borderId="20" xfId="0" applyFill="1" applyBorder="1"/>
    <xf numFmtId="2" fontId="0" fillId="0" borderId="2" xfId="0" applyNumberFormat="1" applyBorder="1"/>
    <xf numFmtId="2" fontId="0" fillId="2" borderId="2" xfId="0" applyNumberFormat="1" applyFill="1" applyBorder="1"/>
    <xf numFmtId="0" fontId="0" fillId="2" borderId="2" xfId="0" applyFill="1" applyBorder="1"/>
    <xf numFmtId="2" fontId="3" fillId="0" borderId="2" xfId="0" applyNumberFormat="1" applyFont="1" applyBorder="1"/>
    <xf numFmtId="2" fontId="0" fillId="2" borderId="21" xfId="0" applyNumberFormat="1" applyFill="1" applyBorder="1"/>
    <xf numFmtId="0" fontId="3" fillId="0" borderId="22" xfId="0" applyFont="1" applyBorder="1"/>
    <xf numFmtId="0" fontId="0" fillId="0" borderId="19" xfId="0" applyBorder="1" applyAlignment="1">
      <alignment wrapText="1"/>
    </xf>
    <xf numFmtId="0" fontId="3" fillId="0" borderId="19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22" xfId="0" applyFont="1" applyBorder="1" applyAlignment="1">
      <alignment wrapText="1"/>
    </xf>
    <xf numFmtId="0" fontId="0" fillId="0" borderId="23" xfId="0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0" fillId="0" borderId="9" xfId="0" applyNumberFormat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17</xdr:row>
      <xdr:rowOff>35719</xdr:rowOff>
    </xdr:from>
    <xdr:to>
      <xdr:col>0</xdr:col>
      <xdr:colOff>1824038</xdr:colOff>
      <xdr:row>22</xdr:row>
      <xdr:rowOff>41910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BDA3FD1-BE87-443F-A39A-CFB9E64B2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5179219"/>
          <a:ext cx="1504950" cy="964406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18</xdr:row>
      <xdr:rowOff>35719</xdr:rowOff>
    </xdr:from>
    <xdr:to>
      <xdr:col>0</xdr:col>
      <xdr:colOff>1814513</xdr:colOff>
      <xdr:row>23</xdr:row>
      <xdr:rowOff>47625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AEF52A1C-271D-40E5-A4FC-54165244F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5169694"/>
          <a:ext cx="1504950" cy="964406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309563</xdr:colOff>
      <xdr:row>18</xdr:row>
      <xdr:rowOff>35719</xdr:rowOff>
    </xdr:from>
    <xdr:to>
      <xdr:col>0</xdr:col>
      <xdr:colOff>1814513</xdr:colOff>
      <xdr:row>23</xdr:row>
      <xdr:rowOff>47625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C3E11AA3-06D0-47F6-A19E-FDD1F294E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5169694"/>
          <a:ext cx="1504950" cy="964406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309563</xdr:colOff>
      <xdr:row>18</xdr:row>
      <xdr:rowOff>35719</xdr:rowOff>
    </xdr:from>
    <xdr:to>
      <xdr:col>0</xdr:col>
      <xdr:colOff>1814513</xdr:colOff>
      <xdr:row>23</xdr:row>
      <xdr:rowOff>47625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BD25D1F6-E622-4F06-997A-49192B67E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3" y="5169694"/>
          <a:ext cx="1504950" cy="96440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abSelected="1" zoomScaleNormal="100" workbookViewId="0">
      <selection activeCell="G14" sqref="G14"/>
    </sheetView>
  </sheetViews>
  <sheetFormatPr defaultColWidth="8.85546875" defaultRowHeight="15" x14ac:dyDescent="0.25"/>
  <cols>
    <col min="1" max="1" width="33.42578125" customWidth="1"/>
    <col min="2" max="2" width="13" customWidth="1"/>
    <col min="3" max="3" width="13.28515625" customWidth="1"/>
    <col min="4" max="4" width="14.140625" customWidth="1"/>
    <col min="5" max="5" width="13.85546875" customWidth="1"/>
    <col min="6" max="6" width="11.5703125" customWidth="1"/>
    <col min="7" max="7" width="50.5703125" customWidth="1"/>
  </cols>
  <sheetData>
    <row r="1" spans="1:7" ht="33.6" customHeight="1" x14ac:dyDescent="0.35">
      <c r="A1" s="6" t="s">
        <v>0</v>
      </c>
    </row>
    <row r="2" spans="1:7" ht="15.75" customHeight="1" x14ac:dyDescent="0.25">
      <c r="B2" s="5">
        <v>2026</v>
      </c>
      <c r="C2" s="5">
        <v>2027</v>
      </c>
      <c r="D2" s="5">
        <v>2027</v>
      </c>
      <c r="E2" s="5">
        <v>2028</v>
      </c>
      <c r="F2" s="43" t="s">
        <v>2</v>
      </c>
    </row>
    <row r="3" spans="1:7" ht="15.75" thickBot="1" x14ac:dyDescent="0.3">
      <c r="B3" s="4" t="s">
        <v>26</v>
      </c>
      <c r="C3" s="4" t="s">
        <v>27</v>
      </c>
      <c r="D3" t="s">
        <v>26</v>
      </c>
      <c r="E3" s="4" t="s">
        <v>27</v>
      </c>
      <c r="F3" s="44"/>
      <c r="G3" s="37" t="s">
        <v>7</v>
      </c>
    </row>
    <row r="4" spans="1:7" x14ac:dyDescent="0.25">
      <c r="A4" s="16" t="s">
        <v>9</v>
      </c>
      <c r="B4" s="13"/>
      <c r="C4" s="14"/>
      <c r="D4" s="14"/>
      <c r="E4" s="14"/>
      <c r="F4" s="31"/>
      <c r="G4" s="30"/>
    </row>
    <row r="5" spans="1:7" ht="60.75" customHeight="1" x14ac:dyDescent="0.25">
      <c r="A5" s="9" t="s">
        <v>10</v>
      </c>
      <c r="B5" s="46">
        <v>59700</v>
      </c>
      <c r="C5" s="10">
        <v>59700</v>
      </c>
      <c r="D5" s="10">
        <v>59700</v>
      </c>
      <c r="E5" s="10">
        <v>59700</v>
      </c>
      <c r="F5" s="32">
        <f>SUM(B5:E5)</f>
        <v>238800</v>
      </c>
      <c r="G5" s="38" t="s">
        <v>32</v>
      </c>
    </row>
    <row r="6" spans="1:7" x14ac:dyDescent="0.25">
      <c r="A6" s="16" t="s">
        <v>12</v>
      </c>
      <c r="B6" s="1"/>
      <c r="C6" s="2"/>
      <c r="D6" s="2"/>
      <c r="E6" s="2"/>
      <c r="F6" s="33"/>
      <c r="G6" s="38"/>
    </row>
    <row r="7" spans="1:7" ht="30" x14ac:dyDescent="0.25">
      <c r="A7" s="17" t="s">
        <v>18</v>
      </c>
      <c r="B7" s="7">
        <v>6512</v>
      </c>
      <c r="C7" s="10">
        <v>6512</v>
      </c>
      <c r="D7" s="10">
        <v>6512</v>
      </c>
      <c r="E7" s="10">
        <v>6512</v>
      </c>
      <c r="F7" s="32">
        <f>SUM(B7:E7)</f>
        <v>26048</v>
      </c>
      <c r="G7" s="38" t="s">
        <v>33</v>
      </c>
    </row>
    <row r="8" spans="1:7" x14ac:dyDescent="0.25">
      <c r="A8" s="17" t="s">
        <v>18</v>
      </c>
      <c r="B8" s="7"/>
      <c r="C8" s="10">
        <v>25000</v>
      </c>
      <c r="D8" s="10">
        <v>25000</v>
      </c>
      <c r="E8" s="10"/>
      <c r="F8" s="32">
        <f>SUM(B8:E8)</f>
        <v>50000</v>
      </c>
      <c r="G8" s="38" t="s">
        <v>30</v>
      </c>
    </row>
    <row r="9" spans="1:7" x14ac:dyDescent="0.25">
      <c r="A9" s="17" t="s">
        <v>18</v>
      </c>
      <c r="B9" s="7"/>
      <c r="C9" s="10">
        <v>42500</v>
      </c>
      <c r="D9" s="10">
        <v>42500</v>
      </c>
      <c r="E9" s="10"/>
      <c r="F9" s="32">
        <f>SUM(B9:E9)</f>
        <v>85000</v>
      </c>
      <c r="G9" s="38" t="s">
        <v>29</v>
      </c>
    </row>
    <row r="10" spans="1:7" x14ac:dyDescent="0.25">
      <c r="A10" s="17" t="s">
        <v>28</v>
      </c>
      <c r="B10" s="7"/>
      <c r="C10" s="10">
        <v>12500</v>
      </c>
      <c r="D10" s="10">
        <v>12500</v>
      </c>
      <c r="E10" s="10"/>
      <c r="F10" s="32">
        <f>SUM(B10:E10)</f>
        <v>25000</v>
      </c>
      <c r="G10" s="38" t="s">
        <v>28</v>
      </c>
    </row>
    <row r="11" spans="1:7" ht="30" x14ac:dyDescent="0.25">
      <c r="A11" s="17" t="s">
        <v>15</v>
      </c>
      <c r="B11" s="46">
        <v>2500</v>
      </c>
      <c r="C11" s="10">
        <v>2500</v>
      </c>
      <c r="D11" s="10">
        <v>2500</v>
      </c>
      <c r="E11" s="10">
        <v>2500</v>
      </c>
      <c r="F11" s="32">
        <f>SUM(B11:E11)</f>
        <v>10000</v>
      </c>
      <c r="G11" s="38" t="s">
        <v>31</v>
      </c>
    </row>
    <row r="12" spans="1:7" x14ac:dyDescent="0.25">
      <c r="A12" s="18" t="s">
        <v>21</v>
      </c>
      <c r="B12" s="1"/>
      <c r="C12" s="2"/>
      <c r="D12" s="2"/>
      <c r="E12" s="2"/>
      <c r="F12" s="34"/>
      <c r="G12" s="38"/>
    </row>
    <row r="13" spans="1:7" x14ac:dyDescent="0.25">
      <c r="A13" s="17" t="s">
        <v>22</v>
      </c>
      <c r="B13" s="46">
        <f>SUM(B5:B11)/0.75-SUM(B5:B11)</f>
        <v>22904</v>
      </c>
      <c r="C13" s="10">
        <f t="shared" ref="C13:E13" si="0">SUM(C5:C11)/0.75-SUM(C5:C11)</f>
        <v>49570.666666666657</v>
      </c>
      <c r="D13" s="10">
        <f t="shared" si="0"/>
        <v>49570.666666666657</v>
      </c>
      <c r="E13" s="10">
        <f t="shared" si="0"/>
        <v>22904</v>
      </c>
      <c r="F13" s="32"/>
      <c r="G13" s="38" t="s">
        <v>34</v>
      </c>
    </row>
    <row r="14" spans="1:7" s="22" customFormat="1" x14ac:dyDescent="0.25">
      <c r="A14" s="19" t="s">
        <v>23</v>
      </c>
      <c r="B14" s="7">
        <f>B5+B7+B8+B9+B11+B10+B13</f>
        <v>91616</v>
      </c>
      <c r="C14" s="10">
        <f>C5+C7+C8+C9+C11+C10+C13</f>
        <v>198282.66666666666</v>
      </c>
      <c r="D14" s="10">
        <f>D5+D7+D8+D9+D11+D10+D13</f>
        <v>198282.66666666666</v>
      </c>
      <c r="E14" s="10">
        <f>E5+E7+E8+E9+E11+E10+E13</f>
        <v>91616</v>
      </c>
      <c r="F14" s="35">
        <f>SUM(B14:E14)</f>
        <v>579797.33333333326</v>
      </c>
      <c r="G14" s="39"/>
    </row>
    <row r="15" spans="1:7" x14ac:dyDescent="0.25">
      <c r="A15" s="18" t="s">
        <v>24</v>
      </c>
      <c r="B15" s="23">
        <f>B14*1.24-B14</f>
        <v>21987.839999999997</v>
      </c>
      <c r="C15" s="24">
        <f>C14*1.24-C14</f>
        <v>47587.839999999997</v>
      </c>
      <c r="D15" s="26">
        <f>D14*1.24-D14</f>
        <v>47587.839999999997</v>
      </c>
      <c r="E15" s="25">
        <f>E14*1.24-E14</f>
        <v>21987.839999999997</v>
      </c>
      <c r="F15" s="33">
        <f>SUM(B15:E15)</f>
        <v>139151.35999999999</v>
      </c>
      <c r="G15" s="38"/>
    </row>
    <row r="16" spans="1:7" ht="15.75" thickBot="1" x14ac:dyDescent="0.3">
      <c r="A16" s="18" t="s">
        <v>25</v>
      </c>
      <c r="B16" s="27">
        <f>B14+B15</f>
        <v>113603.84</v>
      </c>
      <c r="C16" s="28">
        <f>C14+C15</f>
        <v>245870.50666666665</v>
      </c>
      <c r="D16" s="28">
        <f>D14+D15</f>
        <v>245870.50666666665</v>
      </c>
      <c r="E16" s="28">
        <f>E14+E15</f>
        <v>113603.84</v>
      </c>
      <c r="F16" s="36">
        <f>F14+F15</f>
        <v>718948.69333333324</v>
      </c>
      <c r="G16" s="30"/>
    </row>
  </sheetData>
  <mergeCells count="1">
    <mergeCell ref="F2:F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zoomScale="80" zoomScaleNormal="80" workbookViewId="0">
      <selection activeCell="C18" sqref="C18"/>
    </sheetView>
  </sheetViews>
  <sheetFormatPr defaultColWidth="8.85546875" defaultRowHeight="15" x14ac:dyDescent="0.25"/>
  <cols>
    <col min="1" max="1" width="33.42578125" customWidth="1"/>
    <col min="2" max="2" width="13" customWidth="1"/>
    <col min="3" max="3" width="13.28515625" customWidth="1"/>
    <col min="4" max="4" width="14.140625" customWidth="1"/>
    <col min="5" max="5" width="13.85546875" customWidth="1"/>
    <col min="6" max="6" width="11.5703125" customWidth="1"/>
    <col min="7" max="7" width="50.85546875" style="40" customWidth="1"/>
  </cols>
  <sheetData>
    <row r="1" spans="1:7" ht="33.6" customHeight="1" x14ac:dyDescent="0.35">
      <c r="A1" s="6" t="s">
        <v>0</v>
      </c>
    </row>
    <row r="2" spans="1:7" ht="15.75" customHeight="1" x14ac:dyDescent="0.25">
      <c r="B2" s="5" t="s">
        <v>1</v>
      </c>
      <c r="C2" s="5" t="s">
        <v>1</v>
      </c>
      <c r="D2" s="5" t="s">
        <v>1</v>
      </c>
      <c r="E2" s="5" t="s">
        <v>1</v>
      </c>
      <c r="F2" s="43" t="s">
        <v>2</v>
      </c>
    </row>
    <row r="3" spans="1:7" x14ac:dyDescent="0.25">
      <c r="B3" s="4" t="s">
        <v>3</v>
      </c>
      <c r="C3" s="4" t="s">
        <v>4</v>
      </c>
      <c r="D3" t="s">
        <v>5</v>
      </c>
      <c r="E3" s="4" t="s">
        <v>6</v>
      </c>
      <c r="F3" s="45"/>
      <c r="G3" s="41" t="s">
        <v>7</v>
      </c>
    </row>
    <row r="4" spans="1:7" ht="53.45" customHeight="1" x14ac:dyDescent="0.25">
      <c r="B4" s="20" t="s">
        <v>8</v>
      </c>
      <c r="C4" s="20" t="s">
        <v>8</v>
      </c>
      <c r="D4" s="20" t="s">
        <v>8</v>
      </c>
      <c r="E4" s="20" t="s">
        <v>8</v>
      </c>
      <c r="F4" s="8"/>
      <c r="G4" s="42"/>
    </row>
    <row r="5" spans="1:7" x14ac:dyDescent="0.25">
      <c r="A5" s="16" t="s">
        <v>9</v>
      </c>
      <c r="B5" s="13"/>
      <c r="C5" s="14"/>
      <c r="D5" s="14"/>
      <c r="E5" s="14"/>
      <c r="F5" s="15"/>
      <c r="G5" s="38"/>
    </row>
    <row r="6" spans="1:7" ht="60.75" customHeight="1" x14ac:dyDescent="0.25">
      <c r="A6" s="9" t="s">
        <v>10</v>
      </c>
      <c r="B6" s="7"/>
      <c r="C6" s="10"/>
      <c r="D6" s="10"/>
      <c r="E6" s="10"/>
      <c r="F6" s="11">
        <f>SUM(B6:E6)</f>
        <v>0</v>
      </c>
      <c r="G6" s="38" t="s">
        <v>11</v>
      </c>
    </row>
    <row r="7" spans="1:7" x14ac:dyDescent="0.25">
      <c r="A7" s="16" t="s">
        <v>12</v>
      </c>
      <c r="B7" s="1"/>
      <c r="C7" s="2"/>
      <c r="D7" s="2"/>
      <c r="E7" s="2"/>
      <c r="F7" s="3"/>
      <c r="G7" s="38"/>
    </row>
    <row r="8" spans="1:7" ht="30" x14ac:dyDescent="0.25">
      <c r="A8" s="17" t="s">
        <v>13</v>
      </c>
      <c r="B8" s="7"/>
      <c r="C8" s="10"/>
      <c r="D8" s="10"/>
      <c r="E8" s="10"/>
      <c r="F8" s="11">
        <f>SUM(B8:E8)</f>
        <v>0</v>
      </c>
      <c r="G8" s="38" t="s">
        <v>14</v>
      </c>
    </row>
    <row r="9" spans="1:7" ht="30" x14ac:dyDescent="0.25">
      <c r="A9" s="17" t="s">
        <v>15</v>
      </c>
      <c r="B9" s="7"/>
      <c r="C9" s="10"/>
      <c r="D9" s="10"/>
      <c r="E9" s="10"/>
      <c r="F9" s="11">
        <f>SUM(B9:E9)</f>
        <v>0</v>
      </c>
      <c r="G9" s="38" t="s">
        <v>16</v>
      </c>
    </row>
    <row r="10" spans="1:7" x14ac:dyDescent="0.25">
      <c r="A10" s="17" t="s">
        <v>17</v>
      </c>
      <c r="B10" s="7"/>
      <c r="C10" s="10"/>
      <c r="D10" s="10"/>
      <c r="E10" s="10"/>
      <c r="F10" s="11">
        <f>SUM(B10:E10)</f>
        <v>0</v>
      </c>
      <c r="G10" s="38"/>
    </row>
    <row r="11" spans="1:7" ht="30" x14ac:dyDescent="0.25">
      <c r="A11" s="17" t="s">
        <v>18</v>
      </c>
      <c r="B11" s="7"/>
      <c r="C11" s="10"/>
      <c r="D11" s="10"/>
      <c r="E11" s="10"/>
      <c r="F11" s="11">
        <f>SUM(B11:E11)</f>
        <v>0</v>
      </c>
      <c r="G11" s="38" t="s">
        <v>19</v>
      </c>
    </row>
    <row r="12" spans="1:7" ht="30" x14ac:dyDescent="0.25">
      <c r="A12" s="17" t="s">
        <v>12</v>
      </c>
      <c r="B12" s="7"/>
      <c r="C12" s="10"/>
      <c r="D12" s="10"/>
      <c r="E12" s="10"/>
      <c r="F12" s="11">
        <f>SUM(B12:E12)</f>
        <v>0</v>
      </c>
      <c r="G12" s="38" t="s">
        <v>20</v>
      </c>
    </row>
    <row r="13" spans="1:7" x14ac:dyDescent="0.25">
      <c r="A13" s="18" t="s">
        <v>21</v>
      </c>
      <c r="B13" s="1"/>
      <c r="C13" s="2"/>
      <c r="D13" s="2"/>
      <c r="E13" s="2"/>
      <c r="F13" s="12"/>
      <c r="G13" s="38"/>
    </row>
    <row r="14" spans="1:7" x14ac:dyDescent="0.25">
      <c r="A14" s="17" t="s">
        <v>22</v>
      </c>
      <c r="B14" s="7"/>
      <c r="C14" s="10"/>
      <c r="D14" s="10"/>
      <c r="E14" s="10"/>
      <c r="F14" s="11"/>
      <c r="G14" s="38"/>
    </row>
    <row r="15" spans="1:7" s="22" customFormat="1" x14ac:dyDescent="0.25">
      <c r="A15" s="19" t="s">
        <v>23</v>
      </c>
      <c r="B15" s="7">
        <f>B6+B8+B9+B10+B12+B11+B14</f>
        <v>0</v>
      </c>
      <c r="C15" s="10">
        <f>C6+C8+C9+C10+C12+C11+C14</f>
        <v>0</v>
      </c>
      <c r="D15" s="10">
        <f>D6+D8+D9+D10+D12+D11+D14</f>
        <v>0</v>
      </c>
      <c r="E15" s="10">
        <f>E6+E8+E9+E10+E12+E11+E14</f>
        <v>0</v>
      </c>
      <c r="F15" s="21">
        <f>SUM(B15:E15)</f>
        <v>0</v>
      </c>
      <c r="G15" s="39"/>
    </row>
    <row r="16" spans="1:7" x14ac:dyDescent="0.25">
      <c r="A16" s="18" t="s">
        <v>24</v>
      </c>
      <c r="B16" s="23">
        <f>B15*1.24-B15</f>
        <v>0</v>
      </c>
      <c r="C16" s="24">
        <f>C15*1.24-C15</f>
        <v>0</v>
      </c>
      <c r="D16" s="26">
        <f>D15*1.24-D15</f>
        <v>0</v>
      </c>
      <c r="E16" s="25">
        <f>E15*1.24-E15</f>
        <v>0</v>
      </c>
      <c r="F16" s="3">
        <f>SUM(B16:E16)</f>
        <v>0</v>
      </c>
      <c r="G16" s="38"/>
    </row>
    <row r="17" spans="1:7" x14ac:dyDescent="0.25">
      <c r="A17" s="18" t="s">
        <v>25</v>
      </c>
      <c r="B17" s="27">
        <f>B15+B16</f>
        <v>0</v>
      </c>
      <c r="C17" s="28">
        <f>C15+C16</f>
        <v>0</v>
      </c>
      <c r="D17" s="28">
        <f>D15+D16</f>
        <v>0</v>
      </c>
      <c r="E17" s="28">
        <f>E15+E16</f>
        <v>0</v>
      </c>
      <c r="F17" s="29">
        <f>F15+F16</f>
        <v>0</v>
      </c>
      <c r="G17" s="38"/>
    </row>
  </sheetData>
  <mergeCells count="1">
    <mergeCell ref="F2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89FE-2044-41AC-8D17-5AF26C86190B}">
  <dimension ref="A1:G17"/>
  <sheetViews>
    <sheetView zoomScale="80" zoomScaleNormal="80" workbookViewId="0">
      <selection activeCell="C15" sqref="C15"/>
    </sheetView>
  </sheetViews>
  <sheetFormatPr defaultColWidth="8.85546875" defaultRowHeight="15" x14ac:dyDescent="0.25"/>
  <cols>
    <col min="1" max="1" width="33.42578125" customWidth="1"/>
    <col min="2" max="2" width="13" customWidth="1"/>
    <col min="3" max="3" width="13.28515625" customWidth="1"/>
    <col min="4" max="4" width="14.140625" customWidth="1"/>
    <col min="5" max="5" width="13.85546875" customWidth="1"/>
    <col min="6" max="6" width="11.5703125" customWidth="1"/>
    <col min="7" max="7" width="50.5703125" customWidth="1"/>
  </cols>
  <sheetData>
    <row r="1" spans="1:7" ht="33.6" customHeight="1" x14ac:dyDescent="0.35">
      <c r="A1" s="6" t="s">
        <v>0</v>
      </c>
    </row>
    <row r="2" spans="1:7" ht="15.75" customHeight="1" x14ac:dyDescent="0.25">
      <c r="B2" s="5" t="s">
        <v>1</v>
      </c>
      <c r="C2" s="5" t="s">
        <v>1</v>
      </c>
      <c r="D2" s="5" t="s">
        <v>1</v>
      </c>
      <c r="E2" s="5" t="s">
        <v>1</v>
      </c>
      <c r="F2" s="43" t="s">
        <v>2</v>
      </c>
    </row>
    <row r="3" spans="1:7" x14ac:dyDescent="0.25">
      <c r="B3" s="4" t="s">
        <v>3</v>
      </c>
      <c r="C3" s="4" t="s">
        <v>4</v>
      </c>
      <c r="D3" t="s">
        <v>5</v>
      </c>
      <c r="E3" s="4" t="s">
        <v>6</v>
      </c>
      <c r="F3" s="45"/>
      <c r="G3" s="41" t="s">
        <v>7</v>
      </c>
    </row>
    <row r="4" spans="1:7" ht="53.45" customHeight="1" x14ac:dyDescent="0.25">
      <c r="B4" s="20" t="s">
        <v>8</v>
      </c>
      <c r="C4" s="20" t="s">
        <v>8</v>
      </c>
      <c r="D4" s="20" t="s">
        <v>8</v>
      </c>
      <c r="E4" s="20" t="s">
        <v>8</v>
      </c>
      <c r="F4" s="8"/>
      <c r="G4" s="42"/>
    </row>
    <row r="5" spans="1:7" x14ac:dyDescent="0.25">
      <c r="A5" s="16" t="s">
        <v>9</v>
      </c>
      <c r="B5" s="13"/>
      <c r="C5" s="14"/>
      <c r="D5" s="14"/>
      <c r="E5" s="14"/>
      <c r="F5" s="15"/>
      <c r="G5" s="38"/>
    </row>
    <row r="6" spans="1:7" ht="60.75" customHeight="1" x14ac:dyDescent="0.25">
      <c r="A6" s="9" t="s">
        <v>10</v>
      </c>
      <c r="B6" s="7"/>
      <c r="C6" s="10"/>
      <c r="D6" s="10"/>
      <c r="E6" s="10"/>
      <c r="F6" s="11">
        <f>SUM(B6:E6)</f>
        <v>0</v>
      </c>
      <c r="G6" s="38" t="s">
        <v>11</v>
      </c>
    </row>
    <row r="7" spans="1:7" x14ac:dyDescent="0.25">
      <c r="A7" s="16" t="s">
        <v>12</v>
      </c>
      <c r="B7" s="1"/>
      <c r="C7" s="2"/>
      <c r="D7" s="2"/>
      <c r="E7" s="2"/>
      <c r="F7" s="3"/>
      <c r="G7" s="38"/>
    </row>
    <row r="8" spans="1:7" ht="30" x14ac:dyDescent="0.25">
      <c r="A8" s="17" t="s">
        <v>13</v>
      </c>
      <c r="B8" s="7"/>
      <c r="C8" s="10"/>
      <c r="D8" s="10"/>
      <c r="E8" s="10"/>
      <c r="F8" s="11">
        <f>SUM(B8:E8)</f>
        <v>0</v>
      </c>
      <c r="G8" s="38" t="s">
        <v>14</v>
      </c>
    </row>
    <row r="9" spans="1:7" ht="30" x14ac:dyDescent="0.25">
      <c r="A9" s="17" t="s">
        <v>15</v>
      </c>
      <c r="B9" s="7"/>
      <c r="C9" s="10"/>
      <c r="D9" s="10"/>
      <c r="E9" s="10"/>
      <c r="F9" s="11">
        <f>SUM(B9:E9)</f>
        <v>0</v>
      </c>
      <c r="G9" s="38" t="s">
        <v>16</v>
      </c>
    </row>
    <row r="10" spans="1:7" x14ac:dyDescent="0.25">
      <c r="A10" s="17" t="s">
        <v>17</v>
      </c>
      <c r="B10" s="7"/>
      <c r="C10" s="10"/>
      <c r="D10" s="10"/>
      <c r="E10" s="10"/>
      <c r="F10" s="11">
        <f>SUM(B10:E10)</f>
        <v>0</v>
      </c>
      <c r="G10" s="38"/>
    </row>
    <row r="11" spans="1:7" ht="30" x14ac:dyDescent="0.25">
      <c r="A11" s="17" t="s">
        <v>18</v>
      </c>
      <c r="B11" s="7"/>
      <c r="C11" s="10"/>
      <c r="D11" s="10"/>
      <c r="E11" s="10"/>
      <c r="F11" s="11">
        <f>SUM(B11:E11)</f>
        <v>0</v>
      </c>
      <c r="G11" s="38" t="s">
        <v>19</v>
      </c>
    </row>
    <row r="12" spans="1:7" ht="30" x14ac:dyDescent="0.25">
      <c r="A12" s="17" t="s">
        <v>12</v>
      </c>
      <c r="B12" s="7"/>
      <c r="C12" s="10"/>
      <c r="D12" s="10"/>
      <c r="E12" s="10"/>
      <c r="F12" s="11">
        <f>SUM(B12:E12)</f>
        <v>0</v>
      </c>
      <c r="G12" s="38" t="s">
        <v>20</v>
      </c>
    </row>
    <row r="13" spans="1:7" x14ac:dyDescent="0.25">
      <c r="A13" s="18" t="s">
        <v>21</v>
      </c>
      <c r="B13" s="1"/>
      <c r="C13" s="2"/>
      <c r="D13" s="2"/>
      <c r="E13" s="2"/>
      <c r="F13" s="12"/>
      <c r="G13" s="38"/>
    </row>
    <row r="14" spans="1:7" x14ac:dyDescent="0.25">
      <c r="A14" s="17" t="s">
        <v>22</v>
      </c>
      <c r="B14" s="7"/>
      <c r="C14" s="10"/>
      <c r="D14" s="10"/>
      <c r="E14" s="10"/>
      <c r="F14" s="11"/>
      <c r="G14" s="38"/>
    </row>
    <row r="15" spans="1:7" s="22" customFormat="1" x14ac:dyDescent="0.25">
      <c r="A15" s="19" t="s">
        <v>23</v>
      </c>
      <c r="B15" s="7">
        <f>B6+B8+B9+B10+B12+B11+B14</f>
        <v>0</v>
      </c>
      <c r="C15" s="10">
        <f>C6+C8+C9+C10+C12+C11+C14</f>
        <v>0</v>
      </c>
      <c r="D15" s="10">
        <f>D6+D8+D9+D10+D12+D11+D14</f>
        <v>0</v>
      </c>
      <c r="E15" s="10">
        <f>E6+E8+E9+E10+E12+E11+E14</f>
        <v>0</v>
      </c>
      <c r="F15" s="21">
        <f>SUM(B15:E15)</f>
        <v>0</v>
      </c>
      <c r="G15" s="39"/>
    </row>
    <row r="16" spans="1:7" x14ac:dyDescent="0.25">
      <c r="A16" s="18" t="s">
        <v>24</v>
      </c>
      <c r="B16" s="23">
        <f>B15*1.24-B15</f>
        <v>0</v>
      </c>
      <c r="C16" s="24">
        <f>C15*1.24-C15</f>
        <v>0</v>
      </c>
      <c r="D16" s="26">
        <f>D15*1.24-D15</f>
        <v>0</v>
      </c>
      <c r="E16" s="25">
        <f>E15*1.24-E15</f>
        <v>0</v>
      </c>
      <c r="F16" s="3">
        <f>SUM(B16:E16)</f>
        <v>0</v>
      </c>
      <c r="G16" s="38"/>
    </row>
    <row r="17" spans="1:7" x14ac:dyDescent="0.25">
      <c r="A17" s="18" t="s">
        <v>25</v>
      </c>
      <c r="B17" s="27">
        <f>B15+B16</f>
        <v>0</v>
      </c>
      <c r="C17" s="28">
        <f>C15+C16</f>
        <v>0</v>
      </c>
      <c r="D17" s="28">
        <f>D15+D16</f>
        <v>0</v>
      </c>
      <c r="E17" s="28">
        <f>E15+E16</f>
        <v>0</v>
      </c>
      <c r="F17" s="29">
        <f>F15+F16</f>
        <v>0</v>
      </c>
      <c r="G17" s="38"/>
    </row>
  </sheetData>
  <mergeCells count="1">
    <mergeCell ref="F2:F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4b67cf-7bca-4035-920e-00e7ba5d7021" xsi:nil="true"/>
    <lcf76f155ced4ddcb4097134ff3c332f xmlns="81eb9765-ced4-401c-9945-776030c883e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F763859383F441B8BA3A79E5815C92" ma:contentTypeVersion="12" ma:contentTypeDescription="Loo uus dokument" ma:contentTypeScope="" ma:versionID="3f66dc428baa5abd3adae8e43c93e6f2">
  <xsd:schema xmlns:xsd="http://www.w3.org/2001/XMLSchema" xmlns:xs="http://www.w3.org/2001/XMLSchema" xmlns:p="http://schemas.microsoft.com/office/2006/metadata/properties" xmlns:ns2="81eb9765-ced4-401c-9945-776030c883ef" xmlns:ns3="ef4b67cf-7bca-4035-920e-00e7ba5d7021" targetNamespace="http://schemas.microsoft.com/office/2006/metadata/properties" ma:root="true" ma:fieldsID="1229c6ab61c558e86994f6a0f88e2eaf" ns2:_="" ns3:_="">
    <xsd:import namespace="81eb9765-ced4-401c-9945-776030c883ef"/>
    <xsd:import namespace="ef4b67cf-7bca-4035-920e-00e7ba5d7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b9765-ced4-401c-9945-776030c883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b67cf-7bca-4035-920e-00e7ba5d70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1cfeb2-45b7-443e-a057-c30bbb538ee6}" ma:internalName="TaxCatchAll" ma:showField="CatchAllData" ma:web="ef4b67cf-7bca-4035-920e-00e7ba5d70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1CEE0B-DF8C-4BD1-A2EB-041A4FA4C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745309-6E39-433A-A555-D366910B9DF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cef23e02-a6e1-4310-836c-878d9c73ec8d"/>
    <ds:schemaRef ds:uri="http://purl.org/dc/terms/"/>
    <ds:schemaRef ds:uri="http://purl.org/dc/dcmitype/"/>
    <ds:schemaRef ds:uri="http://schemas.microsoft.com/office/infopath/2007/PartnerControls"/>
    <ds:schemaRef ds:uri="b06f2fe2-45c6-42a5-9205-244a5874d235"/>
  </ds:schemaRefs>
</ds:datastoreItem>
</file>

<file path=customXml/itemProps3.xml><?xml version="1.0" encoding="utf-8"?>
<ds:datastoreItem xmlns:ds="http://schemas.openxmlformats.org/officeDocument/2006/customXml" ds:itemID="{420B549D-6A04-41B1-9E84-CFE6E47AA0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Eelarve</vt:lpstr>
      <vt:lpstr>Partner 1</vt:lpstr>
      <vt:lpstr>Partner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Sigrid Ots</dc:creator>
  <dc:description/>
  <cp:lastModifiedBy>Kristjan Lill</cp:lastModifiedBy>
  <cp:revision/>
  <dcterms:created xsi:type="dcterms:W3CDTF">2017-06-19T11:46:17Z</dcterms:created>
  <dcterms:modified xsi:type="dcterms:W3CDTF">2026-04-15T07:15:14Z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0x01010080F763859383F441B8BA3A79E5815C92</vt:lpwstr>
  </property>
  <property fmtid="{D5CDD505-2E9C-101B-9397-08002B2CF9AE}" pid="3" name="Order">
    <vt:r8>6173700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2026-02-12T11:05:13Z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fbce4f12-9fba-4857-b092-66db2fbbcae1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  <property fmtid="{D5CDD505-2E9C-101B-9397-08002B2CF9AE}" pid="12" name="MediaServiceImageTags">
    <vt:lpwstr/>
  </property>
</Properties>
</file>